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zegorz.blaszczuk\Desktop\Przetargi\Przetarg 2026\Załączniki do przetargu\Załączniki do umowy\"/>
    </mc:Choice>
  </mc:AlternateContent>
  <xr:revisionPtr revIDLastSave="0" documentId="13_ncr:1_{76A168A7-586A-438E-BE79-CF9B58B786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K71" i="1" l="1"/>
  <c r="L71" i="1" s="1"/>
  <c r="K31" i="1"/>
  <c r="L31" i="1" s="1"/>
  <c r="K33" i="1"/>
  <c r="L33" i="1" s="1"/>
  <c r="K35" i="1"/>
  <c r="L35" i="1" s="1"/>
  <c r="K37" i="1"/>
  <c r="L37" i="1" s="1"/>
  <c r="K39" i="1"/>
  <c r="L39" i="1" s="1"/>
  <c r="K41" i="1"/>
  <c r="L41" i="1" s="1"/>
  <c r="K43" i="1"/>
  <c r="L43" i="1" s="1"/>
  <c r="K45" i="1"/>
  <c r="L45" i="1" s="1"/>
  <c r="K47" i="1"/>
  <c r="L47" i="1" s="1"/>
  <c r="K49" i="1"/>
  <c r="L49" i="1" s="1"/>
  <c r="K51" i="1"/>
  <c r="L51" i="1" s="1"/>
  <c r="K53" i="1"/>
  <c r="L53" i="1" s="1"/>
  <c r="K55" i="1"/>
  <c r="L55" i="1" s="1"/>
  <c r="K57" i="1"/>
  <c r="L57" i="1" s="1"/>
  <c r="K59" i="1"/>
  <c r="L59" i="1" s="1"/>
  <c r="K61" i="1"/>
  <c r="L61" i="1" s="1"/>
  <c r="K63" i="1"/>
  <c r="L63" i="1" s="1"/>
  <c r="K65" i="1"/>
  <c r="L65" i="1" s="1"/>
  <c r="K67" i="1"/>
  <c r="L67" i="1" s="1"/>
  <c r="K69" i="1"/>
  <c r="L69" i="1" s="1"/>
  <c r="F78" i="1"/>
  <c r="K30" i="1"/>
  <c r="L30" i="1" s="1"/>
  <c r="K32" i="1"/>
  <c r="L32" i="1" s="1"/>
  <c r="K34" i="1"/>
  <c r="L34" i="1" s="1"/>
  <c r="K36" i="1"/>
  <c r="L36" i="1" s="1"/>
  <c r="K38" i="1"/>
  <c r="L38" i="1" s="1"/>
  <c r="K40" i="1"/>
  <c r="L40" i="1" s="1"/>
  <c r="K42" i="1"/>
  <c r="L42" i="1" s="1"/>
  <c r="K44" i="1"/>
  <c r="L44" i="1" s="1"/>
  <c r="K46" i="1"/>
  <c r="L46" i="1" s="1"/>
  <c r="K48" i="1"/>
  <c r="L48" i="1" s="1"/>
  <c r="K50" i="1"/>
  <c r="L50" i="1" s="1"/>
  <c r="K52" i="1"/>
  <c r="L52" i="1" s="1"/>
  <c r="K54" i="1"/>
  <c r="L54" i="1" s="1"/>
  <c r="K56" i="1"/>
  <c r="L56" i="1" s="1"/>
  <c r="K58" i="1"/>
  <c r="L58" i="1" s="1"/>
  <c r="K60" i="1"/>
  <c r="L60" i="1" s="1"/>
  <c r="K62" i="1"/>
  <c r="L62" i="1" s="1"/>
  <c r="K64" i="1"/>
  <c r="L64" i="1" s="1"/>
  <c r="K66" i="1"/>
  <c r="L66" i="1" s="1"/>
  <c r="K68" i="1"/>
  <c r="L68" i="1" s="1"/>
  <c r="K70" i="1"/>
  <c r="L70" i="1" s="1"/>
  <c r="F79" i="1" l="1"/>
  <c r="B26" i="1" s="1"/>
</calcChain>
</file>

<file path=xl/sharedStrings.xml><?xml version="1.0" encoding="utf-8"?>
<sst xmlns="http://schemas.openxmlformats.org/spreadsheetml/2006/main" count="211" uniqueCount="174">
  <si>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</si>
  <si>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</si>
  <si>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</si>
  <si>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</si>
  <si>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</si>
  <si>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</si>
  <si>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</si>
  <si>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</si>
  <si>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</si>
  <si>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</si>
  <si>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</si>
  <si>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</si>
  <si>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</si>
  <si>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</si>
  <si>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</si>
  <si>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200</t>
  </si>
  <si>
    <t>GODZ RH8</t>
  </si>
  <si>
    <t>Prace wykonywane ręcznie</t>
  </si>
  <si>
    <t>H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</si>
  <si>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</si>
  <si>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</si>
  <si>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</si>
  <si>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</si>
  <si>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</si>
  <si>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</si>
  <si>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402</t>
  </si>
  <si>
    <t>ZB-KAM</t>
  </si>
  <si>
    <t>Zbiór kamieni</t>
  </si>
  <si>
    <t>AR</t>
  </si>
  <si>
    <t>420</t>
  </si>
  <si>
    <t>WYC-RR</t>
  </si>
  <si>
    <t>Wyciskanie rządków siewnych</t>
  </si>
  <si>
    <t>423</t>
  </si>
  <si>
    <t>SIEW-CRC</t>
  </si>
  <si>
    <t>Siew nasion w rządki</t>
  </si>
  <si>
    <t>428</t>
  </si>
  <si>
    <t>Siew nasion grubych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</si>
  <si>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</si>
  <si>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</si>
  <si>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</si>
  <si>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</si>
  <si>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</si>
  <si>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</si>
  <si>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</si>
  <si>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</si>
  <si>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</si>
  <si>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</si>
  <si>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466</t>
  </si>
  <si>
    <t>PRZEZ-NAM</t>
  </si>
  <si>
    <t>Przerzedzanie siewów z pieleniem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</si>
  <si>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</si>
  <si>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</si>
  <si>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</si>
  <si>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</si>
  <si>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</si>
  <si>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</si>
  <si>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</si>
  <si>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Spulchnianie gleby na międzyrzędach opielaczem wielorzędowym</t>
  </si>
  <si>
    <t>484</t>
  </si>
  <si>
    <t>SPUL-R1</t>
  </si>
  <si>
    <t>Spulchnianie gleby na międzyrzędach w okresie wschodów motyką.</t>
  </si>
  <si>
    <t>487</t>
  </si>
  <si>
    <t>PIEL-NAM</t>
  </si>
  <si>
    <t>Pielenie z wyniesieniem chwastów w warunkach kontrolowanych</t>
  </si>
  <si>
    <t>489</t>
  </si>
  <si>
    <t>Opryskiwanie pól siewnych szkółek opryskiwaczem ciągnikowym</t>
  </si>
  <si>
    <t>490</t>
  </si>
  <si>
    <t>OPR-PPALA</t>
  </si>
  <si>
    <t>Opryskiwanie pól siewnych szkółek opryskiwaczem plecakowym z napędem spalinowym</t>
  </si>
  <si>
    <t>491</t>
  </si>
  <si>
    <t>DEZ-OPR</t>
  </si>
  <si>
    <t>Dezynfekcja podłoża -opryski</t>
  </si>
  <si>
    <t>496</t>
  </si>
  <si>
    <t>NAW-MIND</t>
  </si>
  <si>
    <t>Nawożenie mineralne - dolistne</t>
  </si>
  <si>
    <t>500</t>
  </si>
  <si>
    <t>NAW-MINER</t>
  </si>
  <si>
    <t>Nawożenie mineralne w sadzonkach -wykonywane ręcznie</t>
  </si>
  <si>
    <t>501</t>
  </si>
  <si>
    <t>NAW MINES</t>
  </si>
  <si>
    <t>Startowy wysiew nawozów ręcznie</t>
  </si>
  <si>
    <t>517</t>
  </si>
  <si>
    <t>UKŁ-SUB</t>
  </si>
  <si>
    <t>Układanie warstwy substratu o grubości 15 cm</t>
  </si>
  <si>
    <t>518</t>
  </si>
  <si>
    <t>ROZŁ-SUB</t>
  </si>
  <si>
    <t>Przygotowanie substratu do ponownego obsiewu</t>
  </si>
  <si>
    <t>526</t>
  </si>
  <si>
    <t>Wyorywanie lub podcinanie sadzonek ciągnikowym podcinaczem sekcyjnym</t>
  </si>
  <si>
    <t>528</t>
  </si>
  <si>
    <t>WYJ-1LN</t>
  </si>
  <si>
    <t>Wyjęcie, sortowanie, liczenie i zabezpieczenie do transportu - 1 latek liściastych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</si>
  <si>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</si>
  <si>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</si>
  <si>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</si>
  <si>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</si>
  <si>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</si>
  <si>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</si>
  <si>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</si>
  <si>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</si>
  <si>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</si>
  <si>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537</t>
  </si>
  <si>
    <t>WYJ WFORM</t>
  </si>
  <si>
    <t>Wyjęcie wielolatek drzew i krzewów do zadrzewień lub plantacji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</si>
  <si>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</si>
  <si>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</si>
  <si>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</si>
  <si>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</si>
  <si>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</si>
  <si>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</si>
  <si>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</si>
  <si>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</si>
  <si>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</si>
  <si>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541</t>
  </si>
  <si>
    <t>WIAZ-PECZ</t>
  </si>
  <si>
    <t>Wiązanie sadzonek w pęczki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</si>
  <si>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</si>
  <si>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</si>
  <si>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</si>
  <si>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</si>
  <si>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</si>
  <si>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</si>
  <si>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</si>
  <si>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</si>
  <si>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</si>
  <si>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</si>
  <si>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</si>
  <si>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</si>
  <si>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</si>
  <si>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</si>
  <si>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</si>
  <si>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558</t>
  </si>
  <si>
    <t>TERMO-NAS</t>
  </si>
  <si>
    <t>Wykonanie termoterapii żołędzi</t>
  </si>
  <si>
    <t>KG</t>
  </si>
  <si>
    <t>564</t>
  </si>
  <si>
    <t>ZEBR-SUB</t>
  </si>
  <si>
    <t>Zebranie zużytego substratu z wywiezieniem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</si>
  <si>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</si>
  <si>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</si>
  <si>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</si>
  <si>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</si>
  <si>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</si>
  <si>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</si>
  <si>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</si>
  <si>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</si>
  <si>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</si>
  <si>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</si>
  <si>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</si>
  <si>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</si>
  <si>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Łuków</t>
  </si>
  <si>
    <t xml:space="preserve">21-400 Łuków; Ławki;56A                     </t>
  </si>
  <si>
    <t>Odpowiadając na ogłoszenie o przetargu nieograniczonym na „Wykonywanie usług z zakresu gospodarki leśnej na terenie Nadleśnictwa Łuków w roku 2026''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</si>
  <si>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</si>
  <si>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</si>
  <si>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</si>
  <si>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</si>
  <si>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</si>
  <si>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</si>
  <si>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</si>
  <si>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</si>
  <si>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</si>
  <si>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</si>
  <si>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</si>
  <si>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</si>
  <si>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</si>
  <si>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SIEW-GC***</t>
  </si>
  <si>
    <t>SPUL-C*</t>
  </si>
  <si>
    <t>OPR-SCA****</t>
  </si>
  <si>
    <t>WYOR-CS**</t>
  </si>
  <si>
    <t>* w zakresie czynności SPUL POM - prace pomocnicze w zakresie spulchniania gleby na międzyrzędziach opielaczem wielorzędowym</t>
  </si>
  <si>
    <t>** w zakresie czynności WYOR POM - prace pomocnicze w zakresie wyorywania lub podcinania sadzonek ciągnikowym podcinaczem sekcyjnym</t>
  </si>
  <si>
    <t>*** w zakresie czynności GODZ RH8 - prace pomocnicze w zakresie siewu nasion grubych siewnikiem</t>
  </si>
  <si>
    <t>**** w zakresie czynności GODZ SCA - prace pomocnicze w zakresie oprysku pól siewnych opryskiwaczem ciągnikowym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</si>
</sst>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 applyProtection="1">
      <alignment horizontal="right" vertical="center"/>
      <protection locked="0"/>
    </xf>
    <xf numFmtId="4" fontId="1" fillId="2" borderId="0" xfId="0" applyNumberFormat="1" applyFont="1" applyFill="1" applyBorder="1" applyAlignment="1">
      <alignment horizontal="right" vertical="center"/>
    </xf>
    <xf numFmtId="49" fontId="1" fillId="2" borderId="0" xfId="0" applyNumberFormat="1" applyFont="1" applyFill="1" applyBorder="1" applyAlignment="1">
      <alignment horizontal="right" vertical="center"/>
    </xf>
    <xf numFmtId="49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7"/>
  <sheetViews>
    <sheetView tabSelected="1" topLeftCell="A14" workbookViewId="0">
      <selection activeCell="E50" sqref="E49:E5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6" t="s">
        <v>144</v>
      </c>
      <c r="K2" s="46"/>
      <c r="L2" s="46"/>
      <c r="M2" s="46"/>
      <c r="N2" s="46"/>
      <c r="O2" s="46"/>
      <c r="P2" s="46"/>
    </row>
    <row r="3" spans="2:16" s="1" customFormat="1" ht="28.7" customHeight="1" x14ac:dyDescent="0.2">
      <c r="B3" s="48"/>
      <c r="C3" s="48"/>
      <c r="D3" s="48"/>
      <c r="E3" s="48"/>
    </row>
    <row r="4" spans="2:16" s="1" customFormat="1" ht="2.65" customHeight="1" x14ac:dyDescent="0.2">
      <c r="B4" s="30"/>
      <c r="C4" s="30"/>
      <c r="D4" s="30"/>
      <c r="E4" s="30"/>
    </row>
    <row r="5" spans="2:16" s="1" customFormat="1" ht="28.7" customHeight="1" x14ac:dyDescent="0.2">
      <c r="B5" s="49"/>
      <c r="C5" s="49"/>
      <c r="D5" s="49"/>
      <c r="E5" s="49"/>
    </row>
    <row r="6" spans="2:16" s="1" customFormat="1" ht="2.65" customHeight="1" x14ac:dyDescent="0.2">
      <c r="B6" s="30"/>
      <c r="C6" s="30"/>
      <c r="D6" s="30"/>
      <c r="E6" s="30"/>
    </row>
    <row r="7" spans="2:16" s="1" customFormat="1" ht="28.7" customHeight="1" x14ac:dyDescent="0.2">
      <c r="B7" s="49"/>
      <c r="C7" s="49"/>
      <c r="D7" s="49"/>
      <c r="E7" s="49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3499999999999996" customHeight="1" x14ac:dyDescent="0.2"/>
    <row r="10" spans="2:16" s="1" customFormat="1" ht="6.95" customHeight="1" x14ac:dyDescent="0.2">
      <c r="B10" s="21" t="s">
        <v>145</v>
      </c>
      <c r="C10" s="21"/>
      <c r="D10" s="21"/>
      <c r="E10" s="21"/>
    </row>
    <row r="11" spans="2:16" s="1" customFormat="1" ht="12.2" customHeight="1" x14ac:dyDescent="0.2">
      <c r="B11" s="21"/>
      <c r="C11" s="21"/>
      <c r="D11" s="21"/>
      <c r="E11" s="21"/>
      <c r="G11" s="11"/>
      <c r="H11" s="44" t="s">
        <v>146</v>
      </c>
      <c r="I11" s="44"/>
      <c r="J11" s="44"/>
      <c r="K11" s="44"/>
      <c r="L11" s="44"/>
      <c r="M11" s="44"/>
      <c r="N11" s="44"/>
      <c r="O11" s="44"/>
    </row>
    <row r="12" spans="2:16" s="1" customFormat="1" ht="7.9" customHeight="1" x14ac:dyDescent="0.2">
      <c r="H12" s="44"/>
      <c r="I12" s="44"/>
      <c r="J12" s="44"/>
      <c r="K12" s="44"/>
      <c r="L12" s="44"/>
      <c r="M12" s="44"/>
      <c r="N12" s="44"/>
      <c r="O12" s="44"/>
    </row>
    <row r="13" spans="2:16" s="1" customFormat="1" ht="20.25" customHeight="1" x14ac:dyDescent="0.2"/>
    <row r="14" spans="2:16" s="1" customFormat="1" ht="24" customHeight="1" x14ac:dyDescent="0.2">
      <c r="F14" s="33" t="s">
        <v>147</v>
      </c>
      <c r="G14" s="33"/>
      <c r="H14" s="33"/>
      <c r="I14" s="33"/>
    </row>
    <row r="15" spans="2:16" s="1" customFormat="1" ht="43.15" customHeight="1" x14ac:dyDescent="0.2"/>
    <row r="16" spans="2:16" s="1" customFormat="1" ht="20.85" customHeight="1" x14ac:dyDescent="0.2">
      <c r="C16" s="24" t="s">
        <v>148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149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150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151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8" t="s">
        <v>152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2:13" s="1" customFormat="1" ht="2.65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7" customHeight="1" x14ac:dyDescent="0.2"/>
    <row r="28" spans="2:13" s="1" customFormat="1" ht="9" customHeight="1" x14ac:dyDescent="0.2"/>
    <row r="29" spans="2:13" s="1" customFormat="1" ht="63.7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7" t="s">
        <v>10</v>
      </c>
      <c r="M29" s="47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</v>
      </c>
      <c r="H30" s="10">
        <v>0</v>
      </c>
      <c r="I30" s="9">
        <f t="shared" ref="I30:I71" si="0">ROUND(G30* H30,2)</f>
        <v>0</v>
      </c>
      <c r="J30" s="5">
        <v>8</v>
      </c>
      <c r="K30" s="9">
        <f t="shared" ref="K30:K71" si="1">ROUND(I30* J30/100,2)</f>
        <v>0</v>
      </c>
      <c r="L30" s="42">
        <f t="shared" ref="L30:L71" si="2">ROUND(I30+ K30,2)</f>
        <v>0</v>
      </c>
      <c r="M30" s="43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299.56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42">
        <f t="shared" si="2"/>
        <v>0</v>
      </c>
      <c r="M31" s="43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65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42">
        <f t="shared" si="2"/>
        <v>0</v>
      </c>
      <c r="M32" s="43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41.68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42">
        <f t="shared" si="2"/>
        <v>0</v>
      </c>
      <c r="M33" s="43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28</v>
      </c>
      <c r="G34" s="8">
        <v>407.24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42">
        <f t="shared" si="2"/>
        <v>0</v>
      </c>
      <c r="M34" s="43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28</v>
      </c>
      <c r="G35" s="8">
        <v>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42">
        <f t="shared" si="2"/>
        <v>0</v>
      </c>
      <c r="M35" s="43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28</v>
      </c>
      <c r="G36" s="8">
        <v>6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42">
        <f t="shared" si="2"/>
        <v>0</v>
      </c>
      <c r="M36" s="43"/>
    </row>
    <row r="37" spans="2:13" s="1" customFormat="1" ht="19.7" customHeight="1" x14ac:dyDescent="0.2">
      <c r="B37" s="5">
        <v>8</v>
      </c>
      <c r="C37" s="6" t="s">
        <v>35</v>
      </c>
      <c r="D37" s="6" t="s">
        <v>166</v>
      </c>
      <c r="E37" s="7" t="s">
        <v>36</v>
      </c>
      <c r="F37" s="6" t="s">
        <v>28</v>
      </c>
      <c r="G37" s="8">
        <v>60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42">
        <f t="shared" si="2"/>
        <v>0</v>
      </c>
      <c r="M37" s="43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28</v>
      </c>
      <c r="G38" s="8">
        <v>16.36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42">
        <f t="shared" si="2"/>
        <v>0</v>
      </c>
      <c r="M38" s="43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10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42">
        <f t="shared" si="2"/>
        <v>0</v>
      </c>
      <c r="M39" s="43"/>
    </row>
    <row r="40" spans="2:13" s="1" customFormat="1" ht="28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43</v>
      </c>
      <c r="G40" s="8">
        <v>10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42">
        <f t="shared" si="2"/>
        <v>0</v>
      </c>
      <c r="M40" s="43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28</v>
      </c>
      <c r="G41" s="8">
        <v>0.5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42">
        <f t="shared" si="2"/>
        <v>0</v>
      </c>
      <c r="M41" s="43"/>
    </row>
    <row r="42" spans="2:13" s="1" customFormat="1" ht="28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28</v>
      </c>
      <c r="G42" s="8">
        <v>748.5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42">
        <f t="shared" si="2"/>
        <v>0</v>
      </c>
      <c r="M42" s="43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28</v>
      </c>
      <c r="G43" s="8">
        <v>30.12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42">
        <f t="shared" si="2"/>
        <v>0</v>
      </c>
      <c r="M43" s="43"/>
    </row>
    <row r="44" spans="2:13" s="1" customFormat="1" ht="28.7" customHeight="1" x14ac:dyDescent="0.2">
      <c r="B44" s="5">
        <v>15</v>
      </c>
      <c r="C44" s="6" t="s">
        <v>56</v>
      </c>
      <c r="D44" s="6" t="s">
        <v>167</v>
      </c>
      <c r="E44" s="7" t="s">
        <v>57</v>
      </c>
      <c r="F44" s="6" t="s">
        <v>28</v>
      </c>
      <c r="G44" s="8">
        <v>1946.3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42">
        <f t="shared" si="2"/>
        <v>0</v>
      </c>
      <c r="M44" s="43"/>
    </row>
    <row r="45" spans="2:13" s="1" customFormat="1" ht="28.7" customHeight="1" x14ac:dyDescent="0.2">
      <c r="B45" s="5">
        <v>16</v>
      </c>
      <c r="C45" s="6" t="s">
        <v>58</v>
      </c>
      <c r="D45" s="6" t="s">
        <v>59</v>
      </c>
      <c r="E45" s="7" t="s">
        <v>60</v>
      </c>
      <c r="F45" s="6" t="s">
        <v>28</v>
      </c>
      <c r="G45" s="8">
        <v>17.260000000000002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42">
        <f t="shared" si="2"/>
        <v>0</v>
      </c>
      <c r="M45" s="43"/>
    </row>
    <row r="46" spans="2:13" s="1" customFormat="1" ht="28.7" customHeight="1" x14ac:dyDescent="0.2">
      <c r="B46" s="5">
        <v>17</v>
      </c>
      <c r="C46" s="6" t="s">
        <v>61</v>
      </c>
      <c r="D46" s="6" t="s">
        <v>62</v>
      </c>
      <c r="E46" s="7" t="s">
        <v>63</v>
      </c>
      <c r="F46" s="6" t="s">
        <v>28</v>
      </c>
      <c r="G46" s="8">
        <v>36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42">
        <f t="shared" si="2"/>
        <v>0</v>
      </c>
      <c r="M46" s="43"/>
    </row>
    <row r="47" spans="2:13" s="1" customFormat="1" ht="28.7" customHeight="1" x14ac:dyDescent="0.2">
      <c r="B47" s="5">
        <v>18</v>
      </c>
      <c r="C47" s="6" t="s">
        <v>64</v>
      </c>
      <c r="D47" s="6" t="s">
        <v>168</v>
      </c>
      <c r="E47" s="7" t="s">
        <v>65</v>
      </c>
      <c r="F47" s="6" t="s">
        <v>28</v>
      </c>
      <c r="G47" s="8">
        <v>500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42">
        <f t="shared" si="2"/>
        <v>0</v>
      </c>
      <c r="M47" s="43"/>
    </row>
    <row r="48" spans="2:13" s="1" customFormat="1" ht="28.7" customHeight="1" x14ac:dyDescent="0.2">
      <c r="B48" s="5">
        <v>19</v>
      </c>
      <c r="C48" s="6" t="s">
        <v>66</v>
      </c>
      <c r="D48" s="6" t="s">
        <v>67</v>
      </c>
      <c r="E48" s="7" t="s">
        <v>68</v>
      </c>
      <c r="F48" s="6" t="s">
        <v>28</v>
      </c>
      <c r="G48" s="8">
        <v>26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42">
        <f t="shared" si="2"/>
        <v>0</v>
      </c>
      <c r="M48" s="43"/>
    </row>
    <row r="49" spans="2:13" s="1" customFormat="1" ht="19.7" customHeight="1" x14ac:dyDescent="0.2">
      <c r="B49" s="5">
        <v>20</v>
      </c>
      <c r="C49" s="6" t="s">
        <v>69</v>
      </c>
      <c r="D49" s="6" t="s">
        <v>70</v>
      </c>
      <c r="E49" s="7" t="s">
        <v>71</v>
      </c>
      <c r="F49" s="6" t="s">
        <v>28</v>
      </c>
      <c r="G49" s="8">
        <v>10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42">
        <f t="shared" si="2"/>
        <v>0</v>
      </c>
      <c r="M49" s="43"/>
    </row>
    <row r="50" spans="2:13" s="1" customFormat="1" ht="19.7" customHeight="1" x14ac:dyDescent="0.2">
      <c r="B50" s="5">
        <v>21</v>
      </c>
      <c r="C50" s="6" t="s">
        <v>72</v>
      </c>
      <c r="D50" s="6" t="s">
        <v>73</v>
      </c>
      <c r="E50" s="7" t="s">
        <v>74</v>
      </c>
      <c r="F50" s="6" t="s">
        <v>28</v>
      </c>
      <c r="G50" s="8">
        <v>6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42">
        <f t="shared" si="2"/>
        <v>0</v>
      </c>
      <c r="M50" s="43"/>
    </row>
    <row r="51" spans="2:13" s="1" customFormat="1" ht="28.7" customHeight="1" x14ac:dyDescent="0.2">
      <c r="B51" s="5">
        <v>22</v>
      </c>
      <c r="C51" s="6" t="s">
        <v>75</v>
      </c>
      <c r="D51" s="6" t="s">
        <v>76</v>
      </c>
      <c r="E51" s="7" t="s">
        <v>77</v>
      </c>
      <c r="F51" s="6" t="s">
        <v>28</v>
      </c>
      <c r="G51" s="8">
        <v>88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42">
        <f t="shared" si="2"/>
        <v>0</v>
      </c>
      <c r="M51" s="43"/>
    </row>
    <row r="52" spans="2:13" s="1" customFormat="1" ht="19.7" customHeight="1" x14ac:dyDescent="0.2">
      <c r="B52" s="5">
        <v>23</v>
      </c>
      <c r="C52" s="6" t="s">
        <v>78</v>
      </c>
      <c r="D52" s="6" t="s">
        <v>79</v>
      </c>
      <c r="E52" s="7" t="s">
        <v>80</v>
      </c>
      <c r="F52" s="6" t="s">
        <v>28</v>
      </c>
      <c r="G52" s="8">
        <v>76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42">
        <f t="shared" si="2"/>
        <v>0</v>
      </c>
      <c r="M52" s="43"/>
    </row>
    <row r="53" spans="2:13" s="1" customFormat="1" ht="19.7" customHeight="1" x14ac:dyDescent="0.2">
      <c r="B53" s="5">
        <v>24</v>
      </c>
      <c r="C53" s="6" t="s">
        <v>81</v>
      </c>
      <c r="D53" s="6" t="s">
        <v>82</v>
      </c>
      <c r="E53" s="7" t="s">
        <v>83</v>
      </c>
      <c r="F53" s="6" t="s">
        <v>28</v>
      </c>
      <c r="G53" s="8">
        <v>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42">
        <f t="shared" si="2"/>
        <v>0</v>
      </c>
      <c r="M53" s="43"/>
    </row>
    <row r="54" spans="2:13" s="1" customFormat="1" ht="19.7" customHeight="1" x14ac:dyDescent="0.2">
      <c r="B54" s="5">
        <v>25</v>
      </c>
      <c r="C54" s="6" t="s">
        <v>84</v>
      </c>
      <c r="D54" s="6" t="s">
        <v>85</v>
      </c>
      <c r="E54" s="7" t="s">
        <v>86</v>
      </c>
      <c r="F54" s="6" t="s">
        <v>28</v>
      </c>
      <c r="G54" s="8">
        <v>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42">
        <f t="shared" si="2"/>
        <v>0</v>
      </c>
      <c r="M54" s="43"/>
    </row>
    <row r="55" spans="2:13" s="1" customFormat="1" ht="28.7" customHeight="1" x14ac:dyDescent="0.2">
      <c r="B55" s="5">
        <v>26</v>
      </c>
      <c r="C55" s="6" t="s">
        <v>87</v>
      </c>
      <c r="D55" s="6" t="s">
        <v>169</v>
      </c>
      <c r="E55" s="7" t="s">
        <v>88</v>
      </c>
      <c r="F55" s="6" t="s">
        <v>28</v>
      </c>
      <c r="G55" s="8">
        <v>102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42">
        <f t="shared" si="2"/>
        <v>0</v>
      </c>
      <c r="M55" s="43"/>
    </row>
    <row r="56" spans="2:13" s="1" customFormat="1" ht="28.7" customHeight="1" x14ac:dyDescent="0.2">
      <c r="B56" s="5">
        <v>27</v>
      </c>
      <c r="C56" s="6" t="s">
        <v>89</v>
      </c>
      <c r="D56" s="6" t="s">
        <v>90</v>
      </c>
      <c r="E56" s="7" t="s">
        <v>91</v>
      </c>
      <c r="F56" s="6" t="s">
        <v>43</v>
      </c>
      <c r="G56" s="8">
        <v>50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42">
        <f t="shared" si="2"/>
        <v>0</v>
      </c>
      <c r="M56" s="43"/>
    </row>
    <row r="57" spans="2:13" s="1" customFormat="1" ht="19.7" customHeight="1" x14ac:dyDescent="0.2">
      <c r="B57" s="5">
        <v>28</v>
      </c>
      <c r="C57" s="6" t="s">
        <v>92</v>
      </c>
      <c r="D57" s="6" t="s">
        <v>93</v>
      </c>
      <c r="E57" s="7" t="s">
        <v>94</v>
      </c>
      <c r="F57" s="6" t="s">
        <v>43</v>
      </c>
      <c r="G57" s="8">
        <v>30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42">
        <f t="shared" si="2"/>
        <v>0</v>
      </c>
      <c r="M57" s="43"/>
    </row>
    <row r="58" spans="2:13" s="1" customFormat="1" ht="19.7" customHeight="1" x14ac:dyDescent="0.2">
      <c r="B58" s="5">
        <v>29</v>
      </c>
      <c r="C58" s="6" t="s">
        <v>95</v>
      </c>
      <c r="D58" s="6" t="s">
        <v>96</v>
      </c>
      <c r="E58" s="7" t="s">
        <v>97</v>
      </c>
      <c r="F58" s="6" t="s">
        <v>43</v>
      </c>
      <c r="G58" s="8">
        <v>370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42">
        <f t="shared" si="2"/>
        <v>0</v>
      </c>
      <c r="M58" s="43"/>
    </row>
    <row r="59" spans="2:13" s="1" customFormat="1" ht="19.7" customHeight="1" x14ac:dyDescent="0.2">
      <c r="B59" s="5">
        <v>30</v>
      </c>
      <c r="C59" s="6" t="s">
        <v>98</v>
      </c>
      <c r="D59" s="6" t="s">
        <v>99</v>
      </c>
      <c r="E59" s="7" t="s">
        <v>100</v>
      </c>
      <c r="F59" s="6" t="s">
        <v>43</v>
      </c>
      <c r="G59" s="8">
        <v>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42">
        <f t="shared" si="2"/>
        <v>0</v>
      </c>
      <c r="M59" s="43"/>
    </row>
    <row r="60" spans="2:13" s="1" customFormat="1" ht="28.7" customHeight="1" x14ac:dyDescent="0.2">
      <c r="B60" s="5">
        <v>31</v>
      </c>
      <c r="C60" s="6" t="s">
        <v>101</v>
      </c>
      <c r="D60" s="6" t="s">
        <v>102</v>
      </c>
      <c r="E60" s="7" t="s">
        <v>103</v>
      </c>
      <c r="F60" s="6" t="s">
        <v>43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42">
        <f t="shared" si="2"/>
        <v>0</v>
      </c>
      <c r="M60" s="43"/>
    </row>
    <row r="61" spans="2:13" s="1" customFormat="1" ht="19.7" customHeight="1" x14ac:dyDescent="0.2">
      <c r="B61" s="5">
        <v>32</v>
      </c>
      <c r="C61" s="6" t="s">
        <v>104</v>
      </c>
      <c r="D61" s="6" t="s">
        <v>105</v>
      </c>
      <c r="E61" s="7" t="s">
        <v>106</v>
      </c>
      <c r="F61" s="6" t="s">
        <v>43</v>
      </c>
      <c r="G61" s="8">
        <v>60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42">
        <f t="shared" si="2"/>
        <v>0</v>
      </c>
      <c r="M61" s="43"/>
    </row>
    <row r="62" spans="2:13" s="1" customFormat="1" ht="19.7" customHeight="1" x14ac:dyDescent="0.2">
      <c r="B62" s="5">
        <v>33</v>
      </c>
      <c r="C62" s="6" t="s">
        <v>107</v>
      </c>
      <c r="D62" s="6" t="s">
        <v>108</v>
      </c>
      <c r="E62" s="7" t="s">
        <v>109</v>
      </c>
      <c r="F62" s="6" t="s">
        <v>43</v>
      </c>
      <c r="G62" s="8">
        <v>10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42">
        <f t="shared" si="2"/>
        <v>0</v>
      </c>
      <c r="M62" s="43"/>
    </row>
    <row r="63" spans="2:13" s="1" customFormat="1" ht="19.7" customHeight="1" x14ac:dyDescent="0.2">
      <c r="B63" s="5">
        <v>34</v>
      </c>
      <c r="C63" s="6" t="s">
        <v>110</v>
      </c>
      <c r="D63" s="6" t="s">
        <v>111</v>
      </c>
      <c r="E63" s="7" t="s">
        <v>112</v>
      </c>
      <c r="F63" s="6" t="s">
        <v>43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42">
        <f t="shared" si="2"/>
        <v>0</v>
      </c>
      <c r="M63" s="43"/>
    </row>
    <row r="64" spans="2:13" s="1" customFormat="1" ht="19.7" customHeight="1" x14ac:dyDescent="0.2">
      <c r="B64" s="5">
        <v>35</v>
      </c>
      <c r="C64" s="6" t="s">
        <v>113</v>
      </c>
      <c r="D64" s="6" t="s">
        <v>114</v>
      </c>
      <c r="E64" s="7" t="s">
        <v>115</v>
      </c>
      <c r="F64" s="6" t="s">
        <v>43</v>
      </c>
      <c r="G64" s="8">
        <v>405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42">
        <f t="shared" si="2"/>
        <v>0</v>
      </c>
      <c r="M64" s="43"/>
    </row>
    <row r="65" spans="2:13" s="1" customFormat="1" ht="19.7" customHeight="1" x14ac:dyDescent="0.2">
      <c r="B65" s="5">
        <v>36</v>
      </c>
      <c r="C65" s="6" t="s">
        <v>116</v>
      </c>
      <c r="D65" s="6" t="s">
        <v>117</v>
      </c>
      <c r="E65" s="7" t="s">
        <v>118</v>
      </c>
      <c r="F65" s="6" t="s">
        <v>43</v>
      </c>
      <c r="G65" s="8">
        <v>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42">
        <f t="shared" si="2"/>
        <v>0</v>
      </c>
      <c r="M65" s="43"/>
    </row>
    <row r="66" spans="2:13" s="1" customFormat="1" ht="19.7" customHeight="1" x14ac:dyDescent="0.2">
      <c r="B66" s="5">
        <v>37</v>
      </c>
      <c r="C66" s="6" t="s">
        <v>119</v>
      </c>
      <c r="D66" s="6" t="s">
        <v>120</v>
      </c>
      <c r="E66" s="7" t="s">
        <v>121</v>
      </c>
      <c r="F66" s="6" t="s">
        <v>43</v>
      </c>
      <c r="G66" s="8">
        <v>201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42">
        <f t="shared" si="2"/>
        <v>0</v>
      </c>
      <c r="M66" s="43"/>
    </row>
    <row r="67" spans="2:13" s="1" customFormat="1" ht="19.7" customHeight="1" x14ac:dyDescent="0.2">
      <c r="B67" s="5">
        <v>38</v>
      </c>
      <c r="C67" s="6" t="s">
        <v>122</v>
      </c>
      <c r="D67" s="6" t="s">
        <v>123</v>
      </c>
      <c r="E67" s="7" t="s">
        <v>124</v>
      </c>
      <c r="F67" s="6" t="s">
        <v>43</v>
      </c>
      <c r="G67" s="8">
        <v>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42">
        <f t="shared" si="2"/>
        <v>0</v>
      </c>
      <c r="M67" s="43"/>
    </row>
    <row r="68" spans="2:13" s="1" customFormat="1" ht="28.7" customHeight="1" x14ac:dyDescent="0.2">
      <c r="B68" s="5">
        <v>39</v>
      </c>
      <c r="C68" s="6" t="s">
        <v>125</v>
      </c>
      <c r="D68" s="6" t="s">
        <v>126</v>
      </c>
      <c r="E68" s="7" t="s">
        <v>127</v>
      </c>
      <c r="F68" s="6" t="s">
        <v>28</v>
      </c>
      <c r="G68" s="8">
        <v>148.46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42">
        <f t="shared" si="2"/>
        <v>0</v>
      </c>
      <c r="M68" s="43"/>
    </row>
    <row r="69" spans="2:13" s="1" customFormat="1" ht="19.7" customHeight="1" x14ac:dyDescent="0.2">
      <c r="B69" s="5">
        <v>40</v>
      </c>
      <c r="C69" s="6" t="s">
        <v>128</v>
      </c>
      <c r="D69" s="6" t="s">
        <v>129</v>
      </c>
      <c r="E69" s="7" t="s">
        <v>130</v>
      </c>
      <c r="F69" s="6" t="s">
        <v>28</v>
      </c>
      <c r="G69" s="8">
        <v>148.46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42">
        <f t="shared" si="2"/>
        <v>0</v>
      </c>
      <c r="M69" s="43"/>
    </row>
    <row r="70" spans="2:13" s="1" customFormat="1" ht="19.7" customHeight="1" x14ac:dyDescent="0.2">
      <c r="B70" s="5">
        <v>41</v>
      </c>
      <c r="C70" s="6" t="s">
        <v>131</v>
      </c>
      <c r="D70" s="6" t="s">
        <v>132</v>
      </c>
      <c r="E70" s="7" t="s">
        <v>133</v>
      </c>
      <c r="F70" s="6" t="s">
        <v>134</v>
      </c>
      <c r="G70" s="8">
        <v>3000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42">
        <f t="shared" si="2"/>
        <v>0</v>
      </c>
      <c r="M70" s="43"/>
    </row>
    <row r="71" spans="2:13" s="1" customFormat="1" ht="19.7" customHeight="1" x14ac:dyDescent="0.2">
      <c r="B71" s="5">
        <v>42</v>
      </c>
      <c r="C71" s="6" t="s">
        <v>135</v>
      </c>
      <c r="D71" s="6" t="s">
        <v>136</v>
      </c>
      <c r="E71" s="7" t="s">
        <v>137</v>
      </c>
      <c r="F71" s="6" t="s">
        <v>28</v>
      </c>
      <c r="G71" s="8">
        <v>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42">
        <f t="shared" si="2"/>
        <v>0</v>
      </c>
      <c r="M71" s="43"/>
    </row>
    <row r="72" spans="2:13" s="1" customFormat="1" ht="19.7" customHeight="1" x14ac:dyDescent="0.2">
      <c r="B72" s="12"/>
      <c r="C72" s="13"/>
      <c r="D72" s="13"/>
      <c r="E72" s="14"/>
      <c r="F72" s="13"/>
      <c r="G72" s="15"/>
      <c r="H72" s="16"/>
      <c r="I72" s="17"/>
      <c r="J72" s="12"/>
      <c r="K72" s="17"/>
      <c r="L72" s="17"/>
      <c r="M72" s="18"/>
    </row>
    <row r="73" spans="2:13" s="1" customFormat="1" ht="19.7" customHeight="1" x14ac:dyDescent="0.2">
      <c r="B73" s="20" t="s">
        <v>170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</row>
    <row r="74" spans="2:13" s="1" customFormat="1" ht="19.7" customHeight="1" x14ac:dyDescent="0.2">
      <c r="B74" s="20" t="s">
        <v>171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19"/>
    </row>
    <row r="75" spans="2:13" s="1" customFormat="1" ht="19.7" customHeight="1" x14ac:dyDescent="0.2">
      <c r="B75" s="20" t="s">
        <v>172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2:13" s="1" customFormat="1" ht="19.7" customHeight="1" x14ac:dyDescent="0.2">
      <c r="B76" s="20" t="s">
        <v>173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19"/>
    </row>
    <row r="77" spans="2:13" s="1" customFormat="1" ht="55.9" customHeight="1" x14ac:dyDescent="0.2"/>
    <row r="78" spans="2:13" s="1" customFormat="1" ht="21.4" customHeight="1" x14ac:dyDescent="0.2">
      <c r="B78" s="31" t="s">
        <v>138</v>
      </c>
      <c r="C78" s="31"/>
      <c r="D78" s="31"/>
      <c r="E78" s="31"/>
      <c r="F78" s="34">
        <f>ROUND(I30+I31+I32+I33+I34+I35+I36+I37+I38+I39+I40+I41+I42+I43+I44+I45+I46+I47+I48+I49+I50+I51+I52+I53+I54+I55+I56+I57+I58+I59+I60+I61+I62+I63+I64+I65+I66+I67+I68+I69+I70+I71,2)</f>
        <v>0</v>
      </c>
      <c r="G78" s="35"/>
      <c r="H78" s="35"/>
      <c r="I78" s="35"/>
      <c r="J78" s="35"/>
      <c r="K78" s="35"/>
      <c r="L78" s="35"/>
      <c r="M78" s="36"/>
    </row>
    <row r="79" spans="2:13" s="1" customFormat="1" ht="21.4" customHeight="1" x14ac:dyDescent="0.2">
      <c r="B79" s="31" t="s">
        <v>139</v>
      </c>
      <c r="C79" s="31"/>
      <c r="D79" s="31"/>
      <c r="E79" s="31"/>
      <c r="F79" s="37">
        <f>ROUND(L30+L31+L32+L33+L34+L35+L36+L37+L38+L39+L40+L41+L42+L43+L44+L45+L46+L47+L48+L49+L50+L51+L52+L53+L54+L55+L56+L57+L58+L59+L60+L61+L62+L63+L64+L65+L66+L67+L68+L69+L70+L71,2)</f>
        <v>0</v>
      </c>
      <c r="G79" s="38"/>
      <c r="H79" s="38"/>
      <c r="I79" s="38"/>
      <c r="J79" s="38"/>
      <c r="K79" s="38"/>
      <c r="L79" s="38"/>
      <c r="M79" s="39"/>
    </row>
    <row r="80" spans="2:13" s="1" customFormat="1" ht="11.1" customHeight="1" x14ac:dyDescent="0.2"/>
    <row r="81" spans="2:14" s="1" customFormat="1" ht="80.099999999999994" customHeight="1" x14ac:dyDescent="0.2">
      <c r="B81" s="22" t="s">
        <v>153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</row>
    <row r="82" spans="2:14" s="1" customFormat="1" ht="2.65" customHeight="1" x14ac:dyDescent="0.2"/>
    <row r="83" spans="2:14" s="1" customFormat="1" ht="110.1" customHeight="1" x14ac:dyDescent="0.2">
      <c r="B83" s="22" t="s">
        <v>154</v>
      </c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2:14" s="1" customFormat="1" ht="5.25" customHeight="1" x14ac:dyDescent="0.2"/>
    <row r="85" spans="2:14" s="1" customFormat="1" ht="110.1" customHeight="1" x14ac:dyDescent="0.2">
      <c r="B85" s="23" t="s">
        <v>155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5.25" customHeight="1" x14ac:dyDescent="0.2"/>
    <row r="87" spans="2:14" s="1" customFormat="1" ht="37.9" customHeight="1" x14ac:dyDescent="0.2">
      <c r="C87" s="25" t="s">
        <v>140</v>
      </c>
      <c r="D87" s="25"/>
      <c r="E87" s="25"/>
      <c r="F87" s="40" t="s">
        <v>141</v>
      </c>
      <c r="G87" s="40"/>
      <c r="H87" s="40"/>
      <c r="I87" s="40"/>
      <c r="J87" s="40"/>
      <c r="K87" s="40"/>
      <c r="L87" s="40"/>
    </row>
    <row r="88" spans="2:14" s="1" customFormat="1" ht="28.7" customHeight="1" x14ac:dyDescent="0.2"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2:14" s="1" customFormat="1" ht="28.7" customHeight="1" x14ac:dyDescent="0.2"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2:14" s="1" customFormat="1" ht="28.7" customHeight="1" x14ac:dyDescent="0.2"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2:14" s="1" customFormat="1" ht="28.7" customHeight="1" x14ac:dyDescent="0.2"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2:14" s="1" customFormat="1" ht="2.65" customHeight="1" x14ac:dyDescent="0.2"/>
    <row r="93" spans="2:14" s="1" customFormat="1" ht="203.1" customHeight="1" x14ac:dyDescent="0.2">
      <c r="B93" s="22" t="s">
        <v>156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2:14" s="1" customFormat="1" ht="2.65" customHeight="1" x14ac:dyDescent="0.2"/>
    <row r="95" spans="2:14" s="1" customFormat="1" ht="36.950000000000003" customHeight="1" x14ac:dyDescent="0.2">
      <c r="B95" s="32" t="s">
        <v>157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2.65" customHeight="1" x14ac:dyDescent="0.2"/>
    <row r="97" spans="2:14" s="1" customFormat="1" ht="37.9" customHeight="1" x14ac:dyDescent="0.2">
      <c r="C97" s="25" t="s">
        <v>142</v>
      </c>
      <c r="D97" s="25"/>
      <c r="E97" s="25"/>
      <c r="F97" s="41" t="s">
        <v>143</v>
      </c>
      <c r="G97" s="41"/>
      <c r="H97" s="41"/>
      <c r="I97" s="41"/>
      <c r="J97" s="41"/>
      <c r="K97" s="41"/>
      <c r="L97" s="41"/>
    </row>
    <row r="98" spans="2:14" s="1" customFormat="1" ht="28.7" customHeight="1" x14ac:dyDescent="0.2"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4" s="1" customFormat="1" ht="28.7" customHeight="1" x14ac:dyDescent="0.2"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4" s="1" customFormat="1" ht="28.7" customHeight="1" x14ac:dyDescent="0.2"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.65" customHeight="1" x14ac:dyDescent="0.2"/>
    <row r="103" spans="2:14" s="1" customFormat="1" ht="159.94999999999999" customHeight="1" x14ac:dyDescent="0.2">
      <c r="B103" s="22" t="s">
        <v>158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 s="1" customFormat="1" ht="2.65" customHeight="1" x14ac:dyDescent="0.2"/>
    <row r="105" spans="2:14" s="1" customFormat="1" ht="54.95" customHeight="1" x14ac:dyDescent="0.2">
      <c r="B105" s="22" t="s">
        <v>159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 s="1" customFormat="1" ht="2.65" customHeight="1" x14ac:dyDescent="0.2"/>
    <row r="107" spans="2:14" s="1" customFormat="1" ht="60" customHeight="1" x14ac:dyDescent="0.2">
      <c r="B107" s="23" t="s">
        <v>160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48" customHeight="1" x14ac:dyDescent="0.2">
      <c r="B109" s="23" t="s">
        <v>161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125.1" customHeight="1" x14ac:dyDescent="0.2">
      <c r="B111" s="22" t="s">
        <v>162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 s="1" customFormat="1" ht="2.65" customHeight="1" x14ac:dyDescent="0.2"/>
    <row r="113" spans="2:14" s="1" customFormat="1" ht="84.95" customHeight="1" x14ac:dyDescent="0.2">
      <c r="B113" s="22" t="s">
        <v>163</v>
      </c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 s="1" customFormat="1" ht="86.85" customHeight="1" x14ac:dyDescent="0.2"/>
    <row r="115" spans="2:14" s="1" customFormat="1" ht="17.649999999999999" customHeight="1" x14ac:dyDescent="0.2">
      <c r="J115" s="45" t="s">
        <v>164</v>
      </c>
      <c r="K115" s="45"/>
      <c r="L115" s="45"/>
    </row>
    <row r="116" spans="2:14" s="1" customFormat="1" ht="145.15" customHeight="1" x14ac:dyDescent="0.2"/>
    <row r="117" spans="2:14" s="1" customFormat="1" ht="81.599999999999994" customHeight="1" x14ac:dyDescent="0.2">
      <c r="B117" s="27" t="s">
        <v>165</v>
      </c>
      <c r="C117" s="27"/>
      <c r="D117" s="27"/>
      <c r="E117" s="27"/>
      <c r="F117" s="27"/>
      <c r="G117" s="27"/>
      <c r="H117" s="27"/>
      <c r="I117" s="27"/>
      <c r="J117" s="27"/>
      <c r="K117" s="27"/>
    </row>
  </sheetData>
  <mergeCells count="100">
    <mergeCell ref="L69:M69"/>
    <mergeCell ref="L70:M70"/>
    <mergeCell ref="L71:M71"/>
    <mergeCell ref="B3:E3"/>
    <mergeCell ref="B5:E5"/>
    <mergeCell ref="B7:E7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54:M54"/>
    <mergeCell ref="L55:M55"/>
    <mergeCell ref="L56:M56"/>
    <mergeCell ref="L57:M57"/>
    <mergeCell ref="L68:M68"/>
    <mergeCell ref="J115:L115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3:M43"/>
    <mergeCell ref="C101:E101"/>
    <mergeCell ref="F14:I14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F100:L100"/>
    <mergeCell ref="F101:L101"/>
    <mergeCell ref="L42:M42"/>
    <mergeCell ref="L44:M44"/>
    <mergeCell ref="B113:N113"/>
    <mergeCell ref="B117:K117"/>
    <mergeCell ref="B24:M24"/>
    <mergeCell ref="B26:M26"/>
    <mergeCell ref="B4:E4"/>
    <mergeCell ref="B6:E6"/>
    <mergeCell ref="B78:E78"/>
    <mergeCell ref="B79:E79"/>
    <mergeCell ref="B81:N81"/>
    <mergeCell ref="B83:N83"/>
    <mergeCell ref="B8:E8"/>
    <mergeCell ref="B85:N85"/>
    <mergeCell ref="B93:N93"/>
    <mergeCell ref="B95:N95"/>
    <mergeCell ref="B103:N103"/>
    <mergeCell ref="C16:E16"/>
    <mergeCell ref="B105:N105"/>
    <mergeCell ref="B107:N107"/>
    <mergeCell ref="B109:N109"/>
    <mergeCell ref="B111:N111"/>
    <mergeCell ref="C18:E18"/>
    <mergeCell ref="C20:E20"/>
    <mergeCell ref="C22:E22"/>
    <mergeCell ref="C87:E87"/>
    <mergeCell ref="C88:E88"/>
    <mergeCell ref="C89:E89"/>
    <mergeCell ref="C90:E90"/>
    <mergeCell ref="C91:E91"/>
    <mergeCell ref="C97:E97"/>
    <mergeCell ref="C98:E98"/>
    <mergeCell ref="C99:E99"/>
    <mergeCell ref="C100:E100"/>
    <mergeCell ref="B73:M73"/>
    <mergeCell ref="B74:L74"/>
    <mergeCell ref="B75:M75"/>
    <mergeCell ref="B76:L76"/>
    <mergeCell ref="B10:E11"/>
    <mergeCell ref="H11:O12"/>
    <mergeCell ref="L45:M45"/>
    <mergeCell ref="L46:M46"/>
    <mergeCell ref="L47:M47"/>
    <mergeCell ref="L48:M48"/>
    <mergeCell ref="L49:M49"/>
    <mergeCell ref="L50:M50"/>
    <mergeCell ref="L51:M51"/>
    <mergeCell ref="L52:M52"/>
    <mergeCell ref="L62:M62"/>
    <mergeCell ref="L53:M5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Błaszczuk</cp:lastModifiedBy>
  <dcterms:created xsi:type="dcterms:W3CDTF">2025-10-22T09:29:33Z</dcterms:created>
  <dcterms:modified xsi:type="dcterms:W3CDTF">2025-10-29T08:01:24Z</dcterms:modified>
</cp:coreProperties>
</file>